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495" windowWidth="27960" windowHeight="16440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E403" i="1" l="1"/>
  <c r="X400" i="1"/>
  <c r="F401" i="1"/>
  <c r="F397" i="1"/>
  <c r="F390" i="1"/>
  <c r="F384" i="1"/>
  <c r="F376" i="1"/>
  <c r="F370" i="1"/>
  <c r="F368" i="1"/>
  <c r="F366" i="1"/>
  <c r="F359" i="1"/>
  <c r="F353" i="1"/>
  <c r="F351" i="1"/>
  <c r="F343" i="1"/>
  <c r="F335" i="1"/>
  <c r="F334" i="1"/>
  <c r="F326" i="1"/>
  <c r="F317" i="1"/>
  <c r="F310" i="1"/>
  <c r="F308" i="1"/>
  <c r="F307" i="1"/>
  <c r="F306" i="1"/>
  <c r="F299" i="1"/>
  <c r="F294" i="1"/>
  <c r="F292" i="1"/>
  <c r="F291" i="1"/>
  <c r="F283" i="1"/>
  <c r="F281" i="1"/>
  <c r="F280" i="1"/>
  <c r="F272" i="1"/>
  <c r="F264" i="1"/>
  <c r="F257" i="1"/>
  <c r="F255" i="1"/>
  <c r="F254" i="1"/>
  <c r="F247" i="1"/>
  <c r="F239" i="1"/>
  <c r="F232" i="1"/>
  <c r="X232" i="1"/>
  <c r="X226" i="1"/>
  <c r="F226" i="1"/>
  <c r="F189" i="1"/>
  <c r="F182" i="1"/>
  <c r="F175" i="1"/>
  <c r="F168" i="1"/>
  <c r="F159" i="1"/>
  <c r="F152" i="1"/>
  <c r="F144" i="1"/>
  <c r="F137" i="1"/>
  <c r="F129" i="1"/>
  <c r="F121" i="1"/>
  <c r="F120" i="1"/>
  <c r="F112" i="1"/>
  <c r="F105" i="1"/>
  <c r="F99" i="1"/>
  <c r="F92" i="1"/>
  <c r="F85" i="1"/>
  <c r="F78" i="1"/>
  <c r="F70" i="1"/>
  <c r="F64" i="1"/>
  <c r="F56" i="1"/>
  <c r="F49" i="1"/>
  <c r="F42" i="1"/>
  <c r="F34" i="1"/>
  <c r="F26" i="1"/>
  <c r="F18" i="1"/>
  <c r="F10" i="1"/>
  <c r="X359" i="1"/>
  <c r="X353" i="1"/>
  <c r="X351" i="1"/>
  <c r="X343" i="1"/>
  <c r="X335" i="1"/>
  <c r="X334" i="1"/>
  <c r="X326" i="1"/>
  <c r="X317" i="1"/>
  <c r="X310" i="1"/>
  <c r="X308" i="1"/>
  <c r="X307" i="1"/>
  <c r="X306" i="1"/>
  <c r="X299" i="1"/>
  <c r="X294" i="1"/>
  <c r="X292" i="1"/>
  <c r="X291" i="1"/>
  <c r="X283" i="1"/>
  <c r="X281" i="1"/>
  <c r="X280" i="1"/>
  <c r="X272" i="1"/>
  <c r="X264" i="1"/>
  <c r="X257" i="1"/>
  <c r="X255" i="1"/>
  <c r="X254" i="1"/>
  <c r="X247" i="1"/>
  <c r="X239" i="1"/>
  <c r="X220" i="1"/>
  <c r="F220" i="1"/>
  <c r="X212" i="1"/>
  <c r="F212" i="1"/>
  <c r="X203" i="1"/>
  <c r="F203" i="1"/>
  <c r="X196" i="1"/>
  <c r="F196" i="1"/>
  <c r="X189" i="1"/>
  <c r="X182" i="1"/>
  <c r="X175" i="1"/>
  <c r="X168" i="1"/>
  <c r="X159" i="1"/>
  <c r="X152" i="1"/>
  <c r="X144" i="1"/>
  <c r="X137" i="1"/>
  <c r="X129" i="1"/>
  <c r="X121" i="1"/>
  <c r="X120" i="1"/>
  <c r="X112" i="1"/>
  <c r="X105" i="1"/>
  <c r="X99" i="1"/>
  <c r="X92" i="1"/>
  <c r="X85" i="1"/>
  <c r="X78" i="1"/>
  <c r="X70" i="1"/>
  <c r="X64" i="1"/>
  <c r="X56" i="1"/>
  <c r="X49" i="1"/>
  <c r="X42" i="1"/>
  <c r="X34" i="1"/>
  <c r="X26" i="1"/>
  <c r="X18" i="1"/>
  <c r="X10" i="1"/>
  <c r="X397" i="1"/>
  <c r="X390" i="1"/>
  <c r="X384" i="1"/>
  <c r="X376" i="1"/>
  <c r="X370" i="1"/>
  <c r="X368" i="1"/>
  <c r="X366" i="1"/>
  <c r="F2" i="1"/>
  <c r="X2" i="1"/>
</calcChain>
</file>

<file path=xl/sharedStrings.xml><?xml version="1.0" encoding="utf-8"?>
<sst xmlns="http://schemas.openxmlformats.org/spreadsheetml/2006/main" count="213" uniqueCount="97">
  <si>
    <t>GENDER</t>
  </si>
  <si>
    <t>MODELLO</t>
  </si>
  <si>
    <t>DESCRIZIONE</t>
  </si>
  <si>
    <t>RETAIL</t>
  </si>
  <si>
    <t>ETHAN</t>
  </si>
  <si>
    <t>UOMO</t>
  </si>
  <si>
    <t>JEANS</t>
  </si>
  <si>
    <t>JOSH</t>
  </si>
  <si>
    <t>JOSH ECO</t>
  </si>
  <si>
    <t>JEANS NERO</t>
  </si>
  <si>
    <t>BOX   1</t>
  </si>
  <si>
    <t>KANYE</t>
  </si>
  <si>
    <t>BELLA ECO</t>
  </si>
  <si>
    <t>DONNA</t>
  </si>
  <si>
    <t>LARA</t>
  </si>
  <si>
    <t>WINNIE</t>
  </si>
  <si>
    <t>NERO</t>
  </si>
  <si>
    <t>SUZIE</t>
  </si>
  <si>
    <t>HAILEY</t>
  </si>
  <si>
    <t>KENDRA</t>
  </si>
  <si>
    <t>ROSA</t>
  </si>
  <si>
    <t>JEREMY</t>
  </si>
  <si>
    <t>ROSALIA</t>
  </si>
  <si>
    <t>VERDE CARGO</t>
  </si>
  <si>
    <t>BOX 3</t>
  </si>
  <si>
    <t>LANA</t>
  </si>
  <si>
    <t>BOX 4</t>
  </si>
  <si>
    <t>JEANS CHIARO</t>
  </si>
  <si>
    <t xml:space="preserve">JEANS </t>
  </si>
  <si>
    <t>BOX 5</t>
  </si>
  <si>
    <t>KIRBY</t>
  </si>
  <si>
    <t>POPPY</t>
  </si>
  <si>
    <t xml:space="preserve">JEANS VERDE </t>
  </si>
  <si>
    <t>JEANS RUGGINE</t>
  </si>
  <si>
    <t>JEANS TRAPPI</t>
  </si>
  <si>
    <t>JEANS STRAPPI NERO</t>
  </si>
  <si>
    <t>BOX 6</t>
  </si>
  <si>
    <t>NAOMI</t>
  </si>
  <si>
    <t>JEANS SCURO</t>
  </si>
  <si>
    <t>JEANS GREY</t>
  </si>
  <si>
    <t>BOX 7</t>
  </si>
  <si>
    <t>KAROLINA</t>
  </si>
  <si>
    <t>JEANS BLU OCEAN</t>
  </si>
  <si>
    <t>NADIA</t>
  </si>
  <si>
    <t>JEASN</t>
  </si>
  <si>
    <t xml:space="preserve">NADIA </t>
  </si>
  <si>
    <t>JEASN RUGGINE</t>
  </si>
  <si>
    <t>SUMMER</t>
  </si>
  <si>
    <t>BOX 8</t>
  </si>
  <si>
    <t>BOBBY</t>
  </si>
  <si>
    <t>JEANS PINK</t>
  </si>
  <si>
    <t>BEA</t>
  </si>
  <si>
    <t>GONNA</t>
  </si>
  <si>
    <t>KARLA</t>
  </si>
  <si>
    <t>LESLIE</t>
  </si>
  <si>
    <t>SHORT JEANS NERO</t>
  </si>
  <si>
    <t>SHORT BIANCO</t>
  </si>
  <si>
    <t>MIKI</t>
  </si>
  <si>
    <t>LUCY</t>
  </si>
  <si>
    <t>NICOLE</t>
  </si>
  <si>
    <t>BOX 10</t>
  </si>
  <si>
    <t>NATIE</t>
  </si>
  <si>
    <t>NANA</t>
  </si>
  <si>
    <t>JEAN PINK</t>
  </si>
  <si>
    <t>PAM</t>
  </si>
  <si>
    <t>JEANS BIANCO</t>
  </si>
  <si>
    <t>BOX 11</t>
  </si>
  <si>
    <t>NICK</t>
  </si>
  <si>
    <t>MILEY</t>
  </si>
  <si>
    <t xml:space="preserve">MILEY </t>
  </si>
  <si>
    <t>LIAM</t>
  </si>
  <si>
    <t>JEANS MARRONE</t>
  </si>
  <si>
    <t>box 13</t>
  </si>
  <si>
    <t>GIACCA JEANS</t>
  </si>
  <si>
    <t>CRISTAL</t>
  </si>
  <si>
    <t>ALICIA</t>
  </si>
  <si>
    <t>STASSYE</t>
  </si>
  <si>
    <t>GIUBBINO JEANS</t>
  </si>
  <si>
    <t>JACOB</t>
  </si>
  <si>
    <t>GIUBBINO ZIP MARRONE JEANS</t>
  </si>
  <si>
    <t>YANA</t>
  </si>
  <si>
    <t>GIUBBINO COTONE FUCSIA</t>
  </si>
  <si>
    <t>GIUBBINO</t>
  </si>
  <si>
    <t>BOX 15</t>
  </si>
  <si>
    <t>JEANS LILLA</t>
  </si>
  <si>
    <t>JEANS AZZURRO</t>
  </si>
  <si>
    <t>JEANS ARANCIO</t>
  </si>
  <si>
    <t>BOX 17</t>
  </si>
  <si>
    <t>CHLOE'</t>
  </si>
  <si>
    <t>LOGAN</t>
  </si>
  <si>
    <t>JEANS BLU</t>
  </si>
  <si>
    <t>BOX 20</t>
  </si>
  <si>
    <t>BOX 12-20</t>
  </si>
  <si>
    <t>KYLIE</t>
  </si>
  <si>
    <t>BOX 21</t>
  </si>
  <si>
    <t>TOT RTL</t>
  </si>
  <si>
    <t>MEDIA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</si>
</sst>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</numFmts>
  <fonts count="3" x14ac:knownFonts="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2" borderId="0" xfId="1" applyNumberFormat="1" applyFont="1" applyFill="1" applyAlignment="1">
      <alignment horizontal="center"/>
    </xf>
    <xf numFmtId="49" fontId="2" fillId="0" borderId="0" xfId="1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0</xdr:col>
      <xdr:colOff>1285875</xdr:colOff>
      <xdr:row>8</xdr:row>
      <xdr:rowOff>161925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61925"/>
          <a:ext cx="121920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8</xdr:row>
      <xdr:rowOff>161925</xdr:rowOff>
    </xdr:from>
    <xdr:to>
      <xdr:col>0</xdr:col>
      <xdr:colOff>1276350</xdr:colOff>
      <xdr:row>16</xdr:row>
      <xdr:rowOff>180975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1762125"/>
          <a:ext cx="12287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16</xdr:row>
      <xdr:rowOff>190500</xdr:rowOff>
    </xdr:from>
    <xdr:to>
      <xdr:col>0</xdr:col>
      <xdr:colOff>1247775</xdr:colOff>
      <xdr:row>24</xdr:row>
      <xdr:rowOff>76200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3390900"/>
          <a:ext cx="11620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24</xdr:row>
      <xdr:rowOff>180975</xdr:rowOff>
    </xdr:from>
    <xdr:to>
      <xdr:col>0</xdr:col>
      <xdr:colOff>1257300</xdr:colOff>
      <xdr:row>32</xdr:row>
      <xdr:rowOff>123825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4981575"/>
          <a:ext cx="118110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32</xdr:row>
      <xdr:rowOff>190500</xdr:rowOff>
    </xdr:from>
    <xdr:to>
      <xdr:col>1</xdr:col>
      <xdr:colOff>0</xdr:colOff>
      <xdr:row>40</xdr:row>
      <xdr:rowOff>180975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4775" y="6591300"/>
          <a:ext cx="12001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41</xdr:row>
      <xdr:rowOff>38100</xdr:rowOff>
    </xdr:from>
    <xdr:to>
      <xdr:col>0</xdr:col>
      <xdr:colOff>1219200</xdr:colOff>
      <xdr:row>47</xdr:row>
      <xdr:rowOff>190500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3825" y="8239125"/>
          <a:ext cx="10953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48</xdr:row>
      <xdr:rowOff>38100</xdr:rowOff>
    </xdr:from>
    <xdr:to>
      <xdr:col>0</xdr:col>
      <xdr:colOff>1266825</xdr:colOff>
      <xdr:row>54</xdr:row>
      <xdr:rowOff>190500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2875" y="9639300"/>
          <a:ext cx="112395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54</xdr:row>
      <xdr:rowOff>200025</xdr:rowOff>
    </xdr:from>
    <xdr:to>
      <xdr:col>1</xdr:col>
      <xdr:colOff>0</xdr:colOff>
      <xdr:row>62</xdr:row>
      <xdr:rowOff>161925</xdr:rowOff>
    </xdr:to>
    <xdr:pic>
      <xdr:nvPicPr>
        <xdr:cNvPr id="1032" name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4300" y="11001375"/>
          <a:ext cx="119062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62</xdr:row>
      <xdr:rowOff>190500</xdr:rowOff>
    </xdr:from>
    <xdr:to>
      <xdr:col>0</xdr:col>
      <xdr:colOff>1076325</xdr:colOff>
      <xdr:row>68</xdr:row>
      <xdr:rowOff>200025</xdr:rowOff>
    </xdr:to>
    <xdr:pic>
      <xdr:nvPicPr>
        <xdr:cNvPr id="1033" name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0975" y="12592050"/>
          <a:ext cx="895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69</xdr:row>
      <xdr:rowOff>114300</xdr:rowOff>
    </xdr:from>
    <xdr:to>
      <xdr:col>0</xdr:col>
      <xdr:colOff>1228725</xdr:colOff>
      <xdr:row>76</xdr:row>
      <xdr:rowOff>161925</xdr:rowOff>
    </xdr:to>
    <xdr:pic>
      <xdr:nvPicPr>
        <xdr:cNvPr id="1034" name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3825" y="13887450"/>
          <a:ext cx="11049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77</xdr:row>
      <xdr:rowOff>19050</xdr:rowOff>
    </xdr:from>
    <xdr:to>
      <xdr:col>0</xdr:col>
      <xdr:colOff>1266825</xdr:colOff>
      <xdr:row>83</xdr:row>
      <xdr:rowOff>104775</xdr:rowOff>
    </xdr:to>
    <xdr:pic>
      <xdr:nvPicPr>
        <xdr:cNvPr id="1035" name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5392400"/>
          <a:ext cx="11144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83</xdr:row>
      <xdr:rowOff>190500</xdr:rowOff>
    </xdr:from>
    <xdr:to>
      <xdr:col>0</xdr:col>
      <xdr:colOff>1257300</xdr:colOff>
      <xdr:row>90</xdr:row>
      <xdr:rowOff>180975</xdr:rowOff>
    </xdr:to>
    <xdr:pic>
      <xdr:nvPicPr>
        <xdr:cNvPr id="1036" name="Immagine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16764000"/>
          <a:ext cx="11906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91</xdr:row>
      <xdr:rowOff>38100</xdr:rowOff>
    </xdr:from>
    <xdr:to>
      <xdr:col>0</xdr:col>
      <xdr:colOff>1247775</xdr:colOff>
      <xdr:row>97</xdr:row>
      <xdr:rowOff>142875</xdr:rowOff>
    </xdr:to>
    <xdr:pic>
      <xdr:nvPicPr>
        <xdr:cNvPr id="1037" name="Immagine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" y="18211800"/>
          <a:ext cx="12096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98</xdr:row>
      <xdr:rowOff>28575</xdr:rowOff>
    </xdr:from>
    <xdr:to>
      <xdr:col>0</xdr:col>
      <xdr:colOff>1219200</xdr:colOff>
      <xdr:row>103</xdr:row>
      <xdr:rowOff>190500</xdr:rowOff>
    </xdr:to>
    <xdr:pic>
      <xdr:nvPicPr>
        <xdr:cNvPr id="1038" name="Immagine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5250" y="19602450"/>
          <a:ext cx="11239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104</xdr:row>
      <xdr:rowOff>66675</xdr:rowOff>
    </xdr:from>
    <xdr:to>
      <xdr:col>0</xdr:col>
      <xdr:colOff>1181100</xdr:colOff>
      <xdr:row>110</xdr:row>
      <xdr:rowOff>114300</xdr:rowOff>
    </xdr:to>
    <xdr:pic>
      <xdr:nvPicPr>
        <xdr:cNvPr id="1039" name="Immagine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76200" y="20840700"/>
          <a:ext cx="11049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111</xdr:row>
      <xdr:rowOff>0</xdr:rowOff>
    </xdr:from>
    <xdr:to>
      <xdr:col>0</xdr:col>
      <xdr:colOff>1181100</xdr:colOff>
      <xdr:row>118</xdr:row>
      <xdr:rowOff>104775</xdr:rowOff>
    </xdr:to>
    <xdr:pic>
      <xdr:nvPicPr>
        <xdr:cNvPr id="1040" name="Immagine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100" y="22174200"/>
          <a:ext cx="11430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136</xdr:row>
      <xdr:rowOff>57150</xdr:rowOff>
    </xdr:from>
    <xdr:to>
      <xdr:col>1</xdr:col>
      <xdr:colOff>9525</xdr:colOff>
      <xdr:row>143</xdr:row>
      <xdr:rowOff>28575</xdr:rowOff>
    </xdr:to>
    <xdr:pic>
      <xdr:nvPicPr>
        <xdr:cNvPr id="1041" name="Immagine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76200" y="27231975"/>
          <a:ext cx="12382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143</xdr:row>
      <xdr:rowOff>0</xdr:rowOff>
    </xdr:from>
    <xdr:to>
      <xdr:col>0</xdr:col>
      <xdr:colOff>1247775</xdr:colOff>
      <xdr:row>150</xdr:row>
      <xdr:rowOff>85725</xdr:rowOff>
    </xdr:to>
    <xdr:pic>
      <xdr:nvPicPr>
        <xdr:cNvPr id="1042" name="Immagine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14300" y="28575000"/>
          <a:ext cx="11334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128</xdr:row>
      <xdr:rowOff>57150</xdr:rowOff>
    </xdr:from>
    <xdr:to>
      <xdr:col>0</xdr:col>
      <xdr:colOff>1209675</xdr:colOff>
      <xdr:row>135</xdr:row>
      <xdr:rowOff>142875</xdr:rowOff>
    </xdr:to>
    <xdr:pic>
      <xdr:nvPicPr>
        <xdr:cNvPr id="1043" name="Immagine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76200" y="25631775"/>
          <a:ext cx="113347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120</xdr:row>
      <xdr:rowOff>38100</xdr:rowOff>
    </xdr:from>
    <xdr:to>
      <xdr:col>0</xdr:col>
      <xdr:colOff>1219200</xdr:colOff>
      <xdr:row>126</xdr:row>
      <xdr:rowOff>180975</xdr:rowOff>
    </xdr:to>
    <xdr:pic>
      <xdr:nvPicPr>
        <xdr:cNvPr id="1044" name="Immagine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00025" y="24012525"/>
          <a:ext cx="10191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151</xdr:row>
      <xdr:rowOff>19050</xdr:rowOff>
    </xdr:from>
    <xdr:to>
      <xdr:col>0</xdr:col>
      <xdr:colOff>1285875</xdr:colOff>
      <xdr:row>157</xdr:row>
      <xdr:rowOff>142875</xdr:rowOff>
    </xdr:to>
    <xdr:pic>
      <xdr:nvPicPr>
        <xdr:cNvPr id="1045" name="Immagine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52400" y="30194250"/>
          <a:ext cx="11334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158</xdr:row>
      <xdr:rowOff>9525</xdr:rowOff>
    </xdr:from>
    <xdr:to>
      <xdr:col>0</xdr:col>
      <xdr:colOff>1228725</xdr:colOff>
      <xdr:row>166</xdr:row>
      <xdr:rowOff>19050</xdr:rowOff>
    </xdr:to>
    <xdr:pic>
      <xdr:nvPicPr>
        <xdr:cNvPr id="1046" name="Immagine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61925" y="31584900"/>
          <a:ext cx="10668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167</xdr:row>
      <xdr:rowOff>66675</xdr:rowOff>
    </xdr:from>
    <xdr:to>
      <xdr:col>0</xdr:col>
      <xdr:colOff>1152525</xdr:colOff>
      <xdr:row>173</xdr:row>
      <xdr:rowOff>47625</xdr:rowOff>
    </xdr:to>
    <xdr:pic>
      <xdr:nvPicPr>
        <xdr:cNvPr id="1047" name="Immagine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7175" y="33442275"/>
          <a:ext cx="8953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174</xdr:row>
      <xdr:rowOff>19050</xdr:rowOff>
    </xdr:from>
    <xdr:to>
      <xdr:col>0</xdr:col>
      <xdr:colOff>1028700</xdr:colOff>
      <xdr:row>180</xdr:row>
      <xdr:rowOff>66675</xdr:rowOff>
    </xdr:to>
    <xdr:pic>
      <xdr:nvPicPr>
        <xdr:cNvPr id="1048" name="Immagine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4325" y="34794825"/>
          <a:ext cx="7143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181</xdr:row>
      <xdr:rowOff>47625</xdr:rowOff>
    </xdr:from>
    <xdr:to>
      <xdr:col>0</xdr:col>
      <xdr:colOff>1104900</xdr:colOff>
      <xdr:row>187</xdr:row>
      <xdr:rowOff>104775</xdr:rowOff>
    </xdr:to>
    <xdr:pic>
      <xdr:nvPicPr>
        <xdr:cNvPr id="1049" name="Immagine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" y="36223575"/>
          <a:ext cx="9525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187</xdr:row>
      <xdr:rowOff>200025</xdr:rowOff>
    </xdr:from>
    <xdr:to>
      <xdr:col>0</xdr:col>
      <xdr:colOff>1171575</xdr:colOff>
      <xdr:row>194</xdr:row>
      <xdr:rowOff>142875</xdr:rowOff>
    </xdr:to>
    <xdr:pic>
      <xdr:nvPicPr>
        <xdr:cNvPr id="1050" name="Immagine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725" y="37576125"/>
          <a:ext cx="10858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195</xdr:row>
      <xdr:rowOff>76200</xdr:rowOff>
    </xdr:from>
    <xdr:to>
      <xdr:col>0</xdr:col>
      <xdr:colOff>1219200</xdr:colOff>
      <xdr:row>201</xdr:row>
      <xdr:rowOff>76200</xdr:rowOff>
    </xdr:to>
    <xdr:pic>
      <xdr:nvPicPr>
        <xdr:cNvPr id="1051" name="Immagine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" y="39052500"/>
          <a:ext cx="10668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201</xdr:row>
      <xdr:rowOff>180975</xdr:rowOff>
    </xdr:from>
    <xdr:to>
      <xdr:col>0</xdr:col>
      <xdr:colOff>1285875</xdr:colOff>
      <xdr:row>210</xdr:row>
      <xdr:rowOff>66675</xdr:rowOff>
    </xdr:to>
    <xdr:pic>
      <xdr:nvPicPr>
        <xdr:cNvPr id="1052" name="Immagine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40357425"/>
          <a:ext cx="12858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211</xdr:row>
      <xdr:rowOff>9525</xdr:rowOff>
    </xdr:from>
    <xdr:to>
      <xdr:col>0</xdr:col>
      <xdr:colOff>1190625</xdr:colOff>
      <xdr:row>218</xdr:row>
      <xdr:rowOff>180975</xdr:rowOff>
    </xdr:to>
    <xdr:pic>
      <xdr:nvPicPr>
        <xdr:cNvPr id="1053" name="Immagine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23825" y="42186225"/>
          <a:ext cx="10668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219</xdr:row>
      <xdr:rowOff>28575</xdr:rowOff>
    </xdr:from>
    <xdr:to>
      <xdr:col>0</xdr:col>
      <xdr:colOff>1219200</xdr:colOff>
      <xdr:row>224</xdr:row>
      <xdr:rowOff>180975</xdr:rowOff>
    </xdr:to>
    <xdr:pic>
      <xdr:nvPicPr>
        <xdr:cNvPr id="1054" name="Immagine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38125" y="43805475"/>
          <a:ext cx="9810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225</xdr:row>
      <xdr:rowOff>28575</xdr:rowOff>
    </xdr:from>
    <xdr:to>
      <xdr:col>0</xdr:col>
      <xdr:colOff>1143000</xdr:colOff>
      <xdr:row>231</xdr:row>
      <xdr:rowOff>28575</xdr:rowOff>
    </xdr:to>
    <xdr:pic>
      <xdr:nvPicPr>
        <xdr:cNvPr id="1055" name="Immagine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" y="45005625"/>
          <a:ext cx="9144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231</xdr:row>
      <xdr:rowOff>66675</xdr:rowOff>
    </xdr:from>
    <xdr:to>
      <xdr:col>0</xdr:col>
      <xdr:colOff>1133475</xdr:colOff>
      <xdr:row>237</xdr:row>
      <xdr:rowOff>161925</xdr:rowOff>
    </xdr:to>
    <xdr:pic>
      <xdr:nvPicPr>
        <xdr:cNvPr id="1056" name="Immagine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2875" y="46243875"/>
          <a:ext cx="9906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237</xdr:row>
      <xdr:rowOff>161925</xdr:rowOff>
    </xdr:from>
    <xdr:to>
      <xdr:col>0</xdr:col>
      <xdr:colOff>1257300</xdr:colOff>
      <xdr:row>245</xdr:row>
      <xdr:rowOff>133350</xdr:rowOff>
    </xdr:to>
    <xdr:pic>
      <xdr:nvPicPr>
        <xdr:cNvPr id="1057" name="plahover4" descr="Icon Denim Donna Pantaloni jeans Fucsia Taglia 25 Cotone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47539275"/>
          <a:ext cx="12573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1076325</xdr:colOff>
      <xdr:row>253</xdr:row>
      <xdr:rowOff>9525</xdr:rowOff>
    </xdr:to>
    <xdr:pic>
      <xdr:nvPicPr>
        <xdr:cNvPr id="1058" name="Immagine 34" descr="Jeans ICON DENIM LOS ANGELES Woman LUCY Pink | coolculture.it – Cool Culture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9177575"/>
          <a:ext cx="10763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256</xdr:row>
      <xdr:rowOff>38100</xdr:rowOff>
    </xdr:from>
    <xdr:to>
      <xdr:col>0</xdr:col>
      <xdr:colOff>1076325</xdr:colOff>
      <xdr:row>262</xdr:row>
      <xdr:rowOff>123825</xdr:rowOff>
    </xdr:to>
    <xdr:pic>
      <xdr:nvPicPr>
        <xdr:cNvPr id="1059" name="Immagine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19075" y="51215925"/>
          <a:ext cx="85725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263</xdr:row>
      <xdr:rowOff>19050</xdr:rowOff>
    </xdr:from>
    <xdr:to>
      <xdr:col>0</xdr:col>
      <xdr:colOff>1257300</xdr:colOff>
      <xdr:row>270</xdr:row>
      <xdr:rowOff>142875</xdr:rowOff>
    </xdr:to>
    <xdr:pic>
      <xdr:nvPicPr>
        <xdr:cNvPr id="1060" name="Immagine 3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4775" y="52597050"/>
          <a:ext cx="11525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271</xdr:row>
      <xdr:rowOff>9525</xdr:rowOff>
    </xdr:from>
    <xdr:to>
      <xdr:col>0</xdr:col>
      <xdr:colOff>1114425</xdr:colOff>
      <xdr:row>278</xdr:row>
      <xdr:rowOff>57150</xdr:rowOff>
    </xdr:to>
    <xdr:pic>
      <xdr:nvPicPr>
        <xdr:cNvPr id="1061" name="Immagine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9050" y="54187725"/>
          <a:ext cx="10953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282</xdr:row>
      <xdr:rowOff>38100</xdr:rowOff>
    </xdr:from>
    <xdr:to>
      <xdr:col>0</xdr:col>
      <xdr:colOff>1285875</xdr:colOff>
      <xdr:row>289</xdr:row>
      <xdr:rowOff>28575</xdr:rowOff>
    </xdr:to>
    <xdr:pic>
      <xdr:nvPicPr>
        <xdr:cNvPr id="1062" name="Immagine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" y="56416575"/>
          <a:ext cx="120967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292</xdr:row>
      <xdr:rowOff>190500</xdr:rowOff>
    </xdr:from>
    <xdr:to>
      <xdr:col>0</xdr:col>
      <xdr:colOff>1133475</xdr:colOff>
      <xdr:row>298</xdr:row>
      <xdr:rowOff>66675</xdr:rowOff>
    </xdr:to>
    <xdr:pic>
      <xdr:nvPicPr>
        <xdr:cNvPr id="1063" name="Immagine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0975" y="58569225"/>
          <a:ext cx="9525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308</xdr:row>
      <xdr:rowOff>161925</xdr:rowOff>
    </xdr:from>
    <xdr:to>
      <xdr:col>0</xdr:col>
      <xdr:colOff>1143000</xdr:colOff>
      <xdr:row>315</xdr:row>
      <xdr:rowOff>190500</xdr:rowOff>
    </xdr:to>
    <xdr:pic>
      <xdr:nvPicPr>
        <xdr:cNvPr id="1064" name="Immagine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57150" y="61741050"/>
          <a:ext cx="1085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316</xdr:row>
      <xdr:rowOff>76200</xdr:rowOff>
    </xdr:from>
    <xdr:to>
      <xdr:col>0</xdr:col>
      <xdr:colOff>1143000</xdr:colOff>
      <xdr:row>324</xdr:row>
      <xdr:rowOff>123825</xdr:rowOff>
    </xdr:to>
    <xdr:pic>
      <xdr:nvPicPr>
        <xdr:cNvPr id="1065" name="Immagine 42" descr="Still life of Nick men’s regular jeans in dark wash, 100% rigid cotton denim.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575" y="63255525"/>
          <a:ext cx="11144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325</xdr:row>
      <xdr:rowOff>9525</xdr:rowOff>
    </xdr:from>
    <xdr:to>
      <xdr:col>0</xdr:col>
      <xdr:colOff>1104900</xdr:colOff>
      <xdr:row>332</xdr:row>
      <xdr:rowOff>0</xdr:rowOff>
    </xdr:to>
    <xdr:pic>
      <xdr:nvPicPr>
        <xdr:cNvPr id="1066" name="Immagine 43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80975" y="64989075"/>
          <a:ext cx="923925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334</xdr:row>
      <xdr:rowOff>66675</xdr:rowOff>
    </xdr:from>
    <xdr:to>
      <xdr:col>0</xdr:col>
      <xdr:colOff>1228725</xdr:colOff>
      <xdr:row>341</xdr:row>
      <xdr:rowOff>161925</xdr:rowOff>
    </xdr:to>
    <xdr:pic>
      <xdr:nvPicPr>
        <xdr:cNvPr id="1067" name="Immagine 4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85725" y="66846450"/>
          <a:ext cx="11430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342</xdr:row>
      <xdr:rowOff>9525</xdr:rowOff>
    </xdr:from>
    <xdr:to>
      <xdr:col>0</xdr:col>
      <xdr:colOff>1266825</xdr:colOff>
      <xdr:row>349</xdr:row>
      <xdr:rowOff>180975</xdr:rowOff>
    </xdr:to>
    <xdr:pic>
      <xdr:nvPicPr>
        <xdr:cNvPr id="1068" name="Immagine 45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71450" y="68389500"/>
          <a:ext cx="1095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350</xdr:row>
      <xdr:rowOff>152400</xdr:rowOff>
    </xdr:from>
    <xdr:to>
      <xdr:col>0</xdr:col>
      <xdr:colOff>1266825</xdr:colOff>
      <xdr:row>358</xdr:row>
      <xdr:rowOff>38100</xdr:rowOff>
    </xdr:to>
    <xdr:pic>
      <xdr:nvPicPr>
        <xdr:cNvPr id="1069" name="Immagine 46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42875" y="70132575"/>
          <a:ext cx="11239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358</xdr:row>
      <xdr:rowOff>114300</xdr:rowOff>
    </xdr:from>
    <xdr:to>
      <xdr:col>0</xdr:col>
      <xdr:colOff>1085850</xdr:colOff>
      <xdr:row>365</xdr:row>
      <xdr:rowOff>47625</xdr:rowOff>
    </xdr:to>
    <xdr:pic>
      <xdr:nvPicPr>
        <xdr:cNvPr id="1070" name="Immagine 4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1925" y="71694675"/>
          <a:ext cx="9239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369</xdr:row>
      <xdr:rowOff>47625</xdr:rowOff>
    </xdr:from>
    <xdr:to>
      <xdr:col>0</xdr:col>
      <xdr:colOff>1181100</xdr:colOff>
      <xdr:row>374</xdr:row>
      <xdr:rowOff>104775</xdr:rowOff>
    </xdr:to>
    <xdr:pic>
      <xdr:nvPicPr>
        <xdr:cNvPr id="1071" name="Immagine 48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4775" y="73828275"/>
          <a:ext cx="10763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298</xdr:row>
      <xdr:rowOff>47625</xdr:rowOff>
    </xdr:from>
    <xdr:to>
      <xdr:col>0</xdr:col>
      <xdr:colOff>1114425</xdr:colOff>
      <xdr:row>305</xdr:row>
      <xdr:rowOff>47625</xdr:rowOff>
    </xdr:to>
    <xdr:pic>
      <xdr:nvPicPr>
        <xdr:cNvPr id="1072" name="Immagine 49" descr="Still life of Pammy women’s slim flared jeans in eclipse wash, 99% cotton denim and 1% Elastan fibers.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" y="59626500"/>
          <a:ext cx="10382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374</xdr:row>
      <xdr:rowOff>152400</xdr:rowOff>
    </xdr:from>
    <xdr:to>
      <xdr:col>0</xdr:col>
      <xdr:colOff>1181100</xdr:colOff>
      <xdr:row>382</xdr:row>
      <xdr:rowOff>123825</xdr:rowOff>
    </xdr:to>
    <xdr:pic>
      <xdr:nvPicPr>
        <xdr:cNvPr id="1073" name="Immagine 50" descr="ICON DENIM Mom Jeans Chloe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14300" y="74933175"/>
          <a:ext cx="106680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383</xdr:row>
      <xdr:rowOff>19050</xdr:rowOff>
    </xdr:from>
    <xdr:to>
      <xdr:col>0</xdr:col>
      <xdr:colOff>1133475</xdr:colOff>
      <xdr:row>388</xdr:row>
      <xdr:rowOff>171450</xdr:rowOff>
    </xdr:to>
    <xdr:pic>
      <xdr:nvPicPr>
        <xdr:cNvPr id="1074" name="Immagine 5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57175" y="76600050"/>
          <a:ext cx="876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389</xdr:row>
      <xdr:rowOff>38100</xdr:rowOff>
    </xdr:from>
    <xdr:to>
      <xdr:col>0</xdr:col>
      <xdr:colOff>1181100</xdr:colOff>
      <xdr:row>395</xdr:row>
      <xdr:rowOff>190500</xdr:rowOff>
    </xdr:to>
    <xdr:pic>
      <xdr:nvPicPr>
        <xdr:cNvPr id="1075" name="Immagine 5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95275" y="77819250"/>
          <a:ext cx="8858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03"/>
  <sheetViews>
    <sheetView tabSelected="1" workbookViewId="0">
      <selection activeCell="D404" sqref="D404"/>
    </sheetView>
  </sheetViews>
  <sheetFormatPr defaultColWidth="11" defaultRowHeight="15.75" x14ac:dyDescent="0.25"/>
  <cols>
    <col min="1" max="1" width="17.125" customWidth="1"/>
    <col min="2" max="2" width="11" style="2"/>
    <col min="3" max="3" width="14.625" style="2" customWidth="1"/>
    <col min="4" max="4" width="27" style="2" customWidth="1"/>
    <col min="5" max="5" width="10" style="4" customWidth="1"/>
    <col min="6" max="6" width="14.625" style="4" customWidth="1"/>
    <col min="7" max="8" width="12.5" style="2" customWidth="1"/>
    <col min="9" max="9" width="11" style="2"/>
    <col min="10" max="10" width="9.125" style="2" customWidth="1"/>
    <col min="11" max="11" width="8.5" style="2" customWidth="1"/>
    <col min="12" max="24" width="11" style="2"/>
  </cols>
  <sheetData>
    <row r="1" spans="2:24" x14ac:dyDescent="0.25">
      <c r="B1" s="1" t="s">
        <v>0</v>
      </c>
      <c r="C1" s="1" t="s">
        <v>1</v>
      </c>
      <c r="D1" s="1" t="s">
        <v>2</v>
      </c>
      <c r="E1" s="3" t="s">
        <v>3</v>
      </c>
      <c r="F1" s="3" t="s">
        <v>95</v>
      </c>
      <c r="G1" s="5">
        <v>23</v>
      </c>
      <c r="H1" s="1">
        <v>24</v>
      </c>
      <c r="I1" s="1">
        <v>25</v>
      </c>
      <c r="J1" s="1">
        <v>26</v>
      </c>
      <c r="K1" s="1">
        <v>26</v>
      </c>
      <c r="L1" s="1">
        <v>27</v>
      </c>
      <c r="M1" s="1">
        <v>28</v>
      </c>
      <c r="N1" s="1">
        <v>29</v>
      </c>
      <c r="O1" s="1">
        <v>30</v>
      </c>
      <c r="P1" s="1">
        <v>31</v>
      </c>
      <c r="Q1" s="1">
        <v>32</v>
      </c>
      <c r="R1" s="1">
        <v>33</v>
      </c>
      <c r="S1" s="1">
        <v>34</v>
      </c>
      <c r="T1" s="1">
        <v>35</v>
      </c>
      <c r="U1" s="1">
        <v>36</v>
      </c>
      <c r="V1" s="1">
        <v>37</v>
      </c>
      <c r="W1" s="1">
        <v>38</v>
      </c>
    </row>
    <row r="2" spans="2:24" x14ac:dyDescent="0.25">
      <c r="B2" s="2" t="s">
        <v>5</v>
      </c>
      <c r="C2" s="2" t="s">
        <v>4</v>
      </c>
      <c r="D2" s="2" t="s">
        <v>6</v>
      </c>
      <c r="E2" s="4">
        <v>195</v>
      </c>
      <c r="F2" s="4">
        <f>E2*X2</f>
        <v>1950</v>
      </c>
      <c r="N2" s="2">
        <v>1</v>
      </c>
      <c r="O2" s="2">
        <v>2</v>
      </c>
      <c r="P2" s="2">
        <v>3</v>
      </c>
      <c r="Q2" s="2">
        <v>1</v>
      </c>
      <c r="S2" s="2">
        <v>1</v>
      </c>
      <c r="T2" s="2">
        <v>2</v>
      </c>
      <c r="X2" s="2">
        <f>SUM(G2:W2)</f>
        <v>10</v>
      </c>
    </row>
    <row r="10" spans="2:24" x14ac:dyDescent="0.25">
      <c r="B10" s="2" t="s">
        <v>5</v>
      </c>
      <c r="C10" s="2" t="s">
        <v>7</v>
      </c>
      <c r="D10" s="2" t="s">
        <v>6</v>
      </c>
      <c r="E10" s="4">
        <v>109</v>
      </c>
      <c r="F10" s="4">
        <f>E10*X10</f>
        <v>218</v>
      </c>
      <c r="R10" s="2">
        <v>2</v>
      </c>
      <c r="X10" s="2">
        <f>SUM(G10:W10)</f>
        <v>2</v>
      </c>
    </row>
    <row r="18" spans="2:25" x14ac:dyDescent="0.25">
      <c r="B18" s="2" t="s">
        <v>5</v>
      </c>
      <c r="C18" s="2" t="s">
        <v>8</v>
      </c>
      <c r="D18" s="2" t="s">
        <v>6</v>
      </c>
      <c r="E18" s="4">
        <v>109</v>
      </c>
      <c r="F18" s="4">
        <f>E18*X18</f>
        <v>109</v>
      </c>
      <c r="W18" s="2">
        <v>1</v>
      </c>
      <c r="X18" s="2">
        <f>SUM(G18:W18)</f>
        <v>1</v>
      </c>
    </row>
    <row r="26" spans="2:25" x14ac:dyDescent="0.25">
      <c r="B26" s="2" t="s">
        <v>5</v>
      </c>
      <c r="C26" s="2" t="s">
        <v>7</v>
      </c>
      <c r="D26" s="2" t="s">
        <v>9</v>
      </c>
      <c r="E26" s="4">
        <v>149</v>
      </c>
      <c r="F26" s="4">
        <f>E26*X26</f>
        <v>2235</v>
      </c>
      <c r="N26" s="2">
        <v>1</v>
      </c>
      <c r="O26" s="2">
        <v>1</v>
      </c>
      <c r="P26" s="2">
        <v>3</v>
      </c>
      <c r="Q26" s="2">
        <v>6</v>
      </c>
      <c r="R26" s="2">
        <v>3</v>
      </c>
      <c r="W26" s="2">
        <v>1</v>
      </c>
      <c r="X26" s="2">
        <f>SUM(G26:W26)</f>
        <v>15</v>
      </c>
      <c r="Y26" t="s">
        <v>10</v>
      </c>
    </row>
    <row r="34" spans="2:24" x14ac:dyDescent="0.25">
      <c r="B34" s="2" t="s">
        <v>5</v>
      </c>
      <c r="C34" s="2" t="s">
        <v>11</v>
      </c>
      <c r="D34" s="2" t="s">
        <v>9</v>
      </c>
      <c r="E34" s="4">
        <v>165</v>
      </c>
      <c r="F34" s="4">
        <f>E34*X34</f>
        <v>495</v>
      </c>
      <c r="N34" s="2">
        <v>2</v>
      </c>
      <c r="V34" s="2">
        <v>1</v>
      </c>
      <c r="X34" s="2">
        <f>SUM(G34:W34)</f>
        <v>3</v>
      </c>
    </row>
    <row r="42" spans="2:24" x14ac:dyDescent="0.25">
      <c r="B42" s="2" t="s">
        <v>13</v>
      </c>
      <c r="C42" s="2" t="s">
        <v>12</v>
      </c>
      <c r="D42" s="2" t="s">
        <v>6</v>
      </c>
      <c r="E42" s="4">
        <v>129</v>
      </c>
      <c r="F42" s="4">
        <f>E42*X42</f>
        <v>387</v>
      </c>
      <c r="G42" s="2">
        <v>1</v>
      </c>
      <c r="O42" s="2">
        <v>1</v>
      </c>
      <c r="P42" s="2">
        <v>1</v>
      </c>
      <c r="X42" s="2">
        <f>SUM(G42:W42)</f>
        <v>3</v>
      </c>
    </row>
    <row r="49" spans="2:24" x14ac:dyDescent="0.25">
      <c r="B49" s="2" t="s">
        <v>13</v>
      </c>
      <c r="C49" s="2" t="s">
        <v>14</v>
      </c>
      <c r="E49" s="4">
        <v>113</v>
      </c>
      <c r="F49" s="4">
        <f>E49*X49</f>
        <v>113</v>
      </c>
      <c r="G49" s="2">
        <v>1</v>
      </c>
      <c r="X49" s="2">
        <f>SUM(G49:W49)</f>
        <v>1</v>
      </c>
    </row>
    <row r="56" spans="2:24" x14ac:dyDescent="0.25">
      <c r="B56" s="2" t="s">
        <v>13</v>
      </c>
      <c r="C56" s="2" t="s">
        <v>15</v>
      </c>
      <c r="E56" s="4">
        <v>109</v>
      </c>
      <c r="F56" s="4">
        <f>E56*X56</f>
        <v>763</v>
      </c>
      <c r="G56" s="2">
        <v>2</v>
      </c>
      <c r="J56" s="2">
        <v>1</v>
      </c>
      <c r="K56" s="2">
        <v>2</v>
      </c>
      <c r="M56" s="2">
        <v>1</v>
      </c>
      <c r="N56" s="2">
        <v>1</v>
      </c>
      <c r="X56" s="2">
        <f>SUM(G56:W56)</f>
        <v>7</v>
      </c>
    </row>
    <row r="64" spans="2:24" x14ac:dyDescent="0.25">
      <c r="B64" s="2" t="s">
        <v>13</v>
      </c>
      <c r="C64" s="2" t="s">
        <v>15</v>
      </c>
      <c r="D64" s="2" t="s">
        <v>16</v>
      </c>
      <c r="E64" s="4">
        <v>109</v>
      </c>
      <c r="F64" s="4">
        <f>E64*X64</f>
        <v>218</v>
      </c>
      <c r="G64" s="2">
        <v>2</v>
      </c>
      <c r="X64" s="2">
        <f>SUM(G64:W64)</f>
        <v>2</v>
      </c>
    </row>
    <row r="67" spans="2:24" ht="14.1" customHeight="1" x14ac:dyDescent="0.25"/>
    <row r="70" spans="2:24" x14ac:dyDescent="0.25">
      <c r="B70" s="2" t="s">
        <v>13</v>
      </c>
      <c r="C70" s="2" t="s">
        <v>17</v>
      </c>
      <c r="E70" s="4">
        <v>98</v>
      </c>
      <c r="F70" s="4">
        <f>E70*X70</f>
        <v>196</v>
      </c>
      <c r="I70" s="2">
        <v>1</v>
      </c>
      <c r="J70" s="2">
        <v>1</v>
      </c>
      <c r="X70" s="2">
        <f>SUM(G70:W70)</f>
        <v>2</v>
      </c>
    </row>
    <row r="78" spans="2:24" x14ac:dyDescent="0.25">
      <c r="B78" s="2" t="s">
        <v>13</v>
      </c>
      <c r="C78" s="2" t="s">
        <v>18</v>
      </c>
      <c r="E78" s="4">
        <v>119</v>
      </c>
      <c r="F78" s="4">
        <f>E78*X78</f>
        <v>238</v>
      </c>
      <c r="M78" s="2">
        <v>1</v>
      </c>
      <c r="N78" s="2">
        <v>1</v>
      </c>
      <c r="X78" s="2">
        <f>SUM(G78:W78)</f>
        <v>2</v>
      </c>
    </row>
    <row r="85" spans="2:24" x14ac:dyDescent="0.25">
      <c r="B85" s="2" t="s">
        <v>13</v>
      </c>
      <c r="C85" s="2" t="s">
        <v>19</v>
      </c>
      <c r="D85" s="2" t="s">
        <v>20</v>
      </c>
      <c r="E85" s="4">
        <v>115</v>
      </c>
      <c r="F85" s="4">
        <f>E85*X85</f>
        <v>345</v>
      </c>
      <c r="M85" s="2">
        <v>1</v>
      </c>
      <c r="N85" s="2">
        <v>2</v>
      </c>
      <c r="X85" s="2">
        <f>SUM(G85:W85)</f>
        <v>3</v>
      </c>
    </row>
    <row r="92" spans="2:24" x14ac:dyDescent="0.25">
      <c r="B92" s="2" t="s">
        <v>5</v>
      </c>
      <c r="C92" s="2" t="s">
        <v>21</v>
      </c>
      <c r="E92" s="4">
        <v>109</v>
      </c>
      <c r="F92" s="4">
        <f>E92*X92</f>
        <v>327</v>
      </c>
      <c r="O92" s="2">
        <v>1</v>
      </c>
      <c r="P92" s="2">
        <v>1</v>
      </c>
      <c r="R92" s="2">
        <v>1</v>
      </c>
      <c r="X92" s="2">
        <f>SUM(G92:W92)</f>
        <v>3</v>
      </c>
    </row>
    <row r="99" spans="2:25" x14ac:dyDescent="0.25">
      <c r="B99" s="2" t="s">
        <v>13</v>
      </c>
      <c r="C99" s="2" t="s">
        <v>22</v>
      </c>
      <c r="D99" s="2" t="s">
        <v>23</v>
      </c>
      <c r="E99" s="4">
        <v>180</v>
      </c>
      <c r="F99" s="4">
        <f>E99*X99</f>
        <v>3060</v>
      </c>
      <c r="H99" s="2">
        <v>3</v>
      </c>
      <c r="I99" s="2">
        <v>1</v>
      </c>
      <c r="K99" s="2">
        <v>7</v>
      </c>
      <c r="L99" s="2">
        <v>5</v>
      </c>
      <c r="N99" s="2">
        <v>1</v>
      </c>
      <c r="X99" s="2">
        <f>SUM(G99:W99)</f>
        <v>17</v>
      </c>
      <c r="Y99" t="s">
        <v>24</v>
      </c>
    </row>
    <row r="105" spans="2:25" x14ac:dyDescent="0.25">
      <c r="B105" s="2" t="s">
        <v>13</v>
      </c>
      <c r="C105" s="2" t="s">
        <v>25</v>
      </c>
      <c r="D105" s="2" t="s">
        <v>6</v>
      </c>
      <c r="E105" s="4">
        <v>98</v>
      </c>
      <c r="F105" s="4">
        <f>E105*X105</f>
        <v>3038</v>
      </c>
      <c r="G105" s="2">
        <v>4</v>
      </c>
      <c r="H105" s="2">
        <v>3</v>
      </c>
      <c r="I105" s="2">
        <v>8</v>
      </c>
      <c r="L105" s="2">
        <v>6</v>
      </c>
      <c r="N105" s="2">
        <v>2</v>
      </c>
      <c r="O105" s="2">
        <v>2</v>
      </c>
      <c r="P105" s="2">
        <v>4</v>
      </c>
      <c r="Q105" s="2">
        <v>2</v>
      </c>
      <c r="X105" s="2">
        <f>SUM(G105:W105)</f>
        <v>31</v>
      </c>
      <c r="Y105" t="s">
        <v>26</v>
      </c>
    </row>
    <row r="112" spans="2:25" x14ac:dyDescent="0.25">
      <c r="B112" s="2" t="s">
        <v>13</v>
      </c>
      <c r="C112" s="2" t="s">
        <v>25</v>
      </c>
      <c r="D112" s="2" t="s">
        <v>27</v>
      </c>
      <c r="E112" s="4">
        <v>98</v>
      </c>
      <c r="F112" s="4">
        <f>E112*X112</f>
        <v>4312</v>
      </c>
      <c r="G112" s="2">
        <v>4</v>
      </c>
      <c r="H112" s="2">
        <v>5</v>
      </c>
      <c r="I112" s="2">
        <v>5</v>
      </c>
      <c r="J112" s="2">
        <v>3</v>
      </c>
      <c r="K112" s="2">
        <v>1</v>
      </c>
      <c r="L112" s="2">
        <v>2</v>
      </c>
      <c r="M112" s="2">
        <v>7</v>
      </c>
      <c r="N112" s="2">
        <v>3</v>
      </c>
      <c r="O112" s="2">
        <v>4</v>
      </c>
      <c r="P112" s="2">
        <v>4</v>
      </c>
      <c r="Q112" s="2">
        <v>6</v>
      </c>
      <c r="X112" s="2">
        <f>SUM(G112:W112)</f>
        <v>44</v>
      </c>
    </row>
    <row r="120" spans="2:25" x14ac:dyDescent="0.25">
      <c r="B120" s="2" t="s">
        <v>13</v>
      </c>
      <c r="C120" s="2" t="s">
        <v>25</v>
      </c>
      <c r="D120" s="2" t="s">
        <v>28</v>
      </c>
      <c r="E120" s="4">
        <v>98</v>
      </c>
      <c r="F120" s="4">
        <f>E120*X120</f>
        <v>3234</v>
      </c>
      <c r="G120" s="2">
        <v>2</v>
      </c>
      <c r="H120" s="2">
        <v>2</v>
      </c>
      <c r="I120" s="2">
        <v>1</v>
      </c>
      <c r="J120" s="2">
        <v>11</v>
      </c>
      <c r="L120" s="2">
        <v>4</v>
      </c>
      <c r="Q120" s="2">
        <v>13</v>
      </c>
      <c r="X120" s="2">
        <f>SUM(G120:W120)</f>
        <v>33</v>
      </c>
      <c r="Y120" t="s">
        <v>29</v>
      </c>
    </row>
    <row r="121" spans="2:25" x14ac:dyDescent="0.25">
      <c r="B121" s="2" t="s">
        <v>13</v>
      </c>
      <c r="C121" s="2" t="s">
        <v>31</v>
      </c>
      <c r="D121" s="2" t="s">
        <v>32</v>
      </c>
      <c r="E121" s="4">
        <v>150</v>
      </c>
      <c r="F121" s="4">
        <f>E121*X121</f>
        <v>2250</v>
      </c>
      <c r="G121" s="2">
        <v>6</v>
      </c>
      <c r="H121" s="2">
        <v>4</v>
      </c>
      <c r="I121" s="2">
        <v>4</v>
      </c>
      <c r="L121" s="2">
        <v>1</v>
      </c>
      <c r="X121" s="2">
        <f>SUM(G121:W121)</f>
        <v>15</v>
      </c>
    </row>
    <row r="129" spans="2:25" x14ac:dyDescent="0.25">
      <c r="B129" s="2" t="s">
        <v>13</v>
      </c>
      <c r="C129" s="2" t="s">
        <v>31</v>
      </c>
      <c r="D129" s="2" t="s">
        <v>33</v>
      </c>
      <c r="E129" s="4">
        <v>150</v>
      </c>
      <c r="F129" s="4">
        <f>E129*X129</f>
        <v>450</v>
      </c>
      <c r="I129" s="2">
        <v>1</v>
      </c>
      <c r="J129" s="2">
        <v>2</v>
      </c>
      <c r="X129" s="2">
        <f>SUM(G129:W129)</f>
        <v>3</v>
      </c>
    </row>
    <row r="137" spans="2:25" x14ac:dyDescent="0.25">
      <c r="B137" s="2" t="s">
        <v>13</v>
      </c>
      <c r="C137" s="2" t="s">
        <v>30</v>
      </c>
      <c r="D137" s="2" t="s">
        <v>34</v>
      </c>
      <c r="E137" s="4">
        <v>179</v>
      </c>
      <c r="F137" s="4">
        <f>E137*X137</f>
        <v>358</v>
      </c>
      <c r="H137" s="2">
        <v>1</v>
      </c>
      <c r="J137" s="2">
        <v>1</v>
      </c>
      <c r="X137" s="2">
        <f>SUM(G137:W137)</f>
        <v>2</v>
      </c>
    </row>
    <row r="144" spans="2:25" x14ac:dyDescent="0.25">
      <c r="B144" s="2" t="s">
        <v>13</v>
      </c>
      <c r="C144" s="2" t="s">
        <v>30</v>
      </c>
      <c r="D144" s="2" t="s">
        <v>35</v>
      </c>
      <c r="E144" s="4">
        <v>169</v>
      </c>
      <c r="F144" s="4">
        <f>E144*X144</f>
        <v>2197</v>
      </c>
      <c r="G144" s="2">
        <v>4</v>
      </c>
      <c r="H144" s="2">
        <v>1</v>
      </c>
      <c r="I144" s="2">
        <v>2</v>
      </c>
      <c r="J144" s="2">
        <v>1</v>
      </c>
      <c r="K144" s="2">
        <v>1</v>
      </c>
      <c r="L144" s="2">
        <v>1</v>
      </c>
      <c r="M144" s="2">
        <v>2</v>
      </c>
      <c r="Q144" s="2">
        <v>1</v>
      </c>
      <c r="X144" s="2">
        <f>SUM(G144:W144)</f>
        <v>13</v>
      </c>
      <c r="Y144" t="s">
        <v>36</v>
      </c>
    </row>
    <row r="152" spans="2:24" x14ac:dyDescent="0.25">
      <c r="B152" s="2" t="s">
        <v>13</v>
      </c>
      <c r="C152" s="2" t="s">
        <v>37</v>
      </c>
      <c r="D152" s="2" t="s">
        <v>27</v>
      </c>
      <c r="E152" s="4">
        <v>110</v>
      </c>
      <c r="F152" s="4">
        <f>E152*X152</f>
        <v>990</v>
      </c>
      <c r="H152" s="2">
        <v>1</v>
      </c>
      <c r="I152" s="2">
        <v>3</v>
      </c>
      <c r="J152" s="2">
        <v>4</v>
      </c>
      <c r="M152" s="2">
        <v>1</v>
      </c>
      <c r="X152" s="2">
        <f>SUM(G152:W152)</f>
        <v>9</v>
      </c>
    </row>
    <row r="159" spans="2:24" x14ac:dyDescent="0.25">
      <c r="B159" s="2" t="s">
        <v>13</v>
      </c>
      <c r="C159" s="2" t="s">
        <v>37</v>
      </c>
      <c r="D159" s="2" t="s">
        <v>38</v>
      </c>
      <c r="E159" s="4">
        <v>110</v>
      </c>
      <c r="F159" s="4">
        <f>E159*X159</f>
        <v>770</v>
      </c>
      <c r="G159" s="2">
        <v>1</v>
      </c>
      <c r="I159" s="2">
        <v>1</v>
      </c>
      <c r="J159" s="2">
        <v>1</v>
      </c>
      <c r="M159" s="2">
        <v>4</v>
      </c>
      <c r="X159" s="2">
        <f>SUM(G159:W159)</f>
        <v>7</v>
      </c>
    </row>
    <row r="168" spans="2:25" x14ac:dyDescent="0.25">
      <c r="B168" s="2" t="s">
        <v>13</v>
      </c>
      <c r="C168" s="2" t="s">
        <v>37</v>
      </c>
      <c r="D168" s="2" t="s">
        <v>39</v>
      </c>
      <c r="E168" s="4">
        <v>110</v>
      </c>
      <c r="F168" s="4">
        <f>E168*X168</f>
        <v>1320</v>
      </c>
      <c r="H168" s="2">
        <v>3</v>
      </c>
      <c r="J168" s="2">
        <v>3</v>
      </c>
      <c r="L168" s="2">
        <v>3</v>
      </c>
      <c r="M168" s="2">
        <v>3</v>
      </c>
      <c r="X168" s="2">
        <f>SUM(G168:W168)</f>
        <v>12</v>
      </c>
      <c r="Y168" t="s">
        <v>40</v>
      </c>
    </row>
    <row r="175" spans="2:25" x14ac:dyDescent="0.25">
      <c r="B175" s="2" t="s">
        <v>13</v>
      </c>
      <c r="C175" s="2" t="s">
        <v>41</v>
      </c>
      <c r="D175" s="2" t="s">
        <v>44</v>
      </c>
      <c r="E175" s="4">
        <v>165</v>
      </c>
      <c r="F175" s="4">
        <f>E175*X175</f>
        <v>330</v>
      </c>
      <c r="G175" s="2">
        <v>2</v>
      </c>
      <c r="X175" s="2">
        <f>SUM(G175:W175)</f>
        <v>2</v>
      </c>
    </row>
    <row r="182" spans="2:24" x14ac:dyDescent="0.25">
      <c r="B182" s="2" t="s">
        <v>13</v>
      </c>
      <c r="C182" s="2" t="s">
        <v>43</v>
      </c>
      <c r="D182" s="2" t="s">
        <v>42</v>
      </c>
      <c r="E182" s="4">
        <v>149</v>
      </c>
      <c r="F182" s="4">
        <f>E182*X182</f>
        <v>1341</v>
      </c>
      <c r="H182" s="2">
        <v>2</v>
      </c>
      <c r="I182" s="2">
        <v>2</v>
      </c>
      <c r="J182" s="2">
        <v>1</v>
      </c>
      <c r="L182" s="2">
        <v>2</v>
      </c>
      <c r="N182" s="2">
        <v>1</v>
      </c>
      <c r="O182" s="2">
        <v>1</v>
      </c>
      <c r="X182" s="2">
        <f>SUM(G182:W182)</f>
        <v>9</v>
      </c>
    </row>
    <row r="189" spans="2:24" x14ac:dyDescent="0.25">
      <c r="B189" s="2" t="s">
        <v>13</v>
      </c>
      <c r="C189" s="2" t="s">
        <v>45</v>
      </c>
      <c r="D189" s="2" t="s">
        <v>46</v>
      </c>
      <c r="E189" s="4">
        <v>156</v>
      </c>
      <c r="F189" s="4">
        <f>E189*X189</f>
        <v>780</v>
      </c>
      <c r="H189" s="2">
        <v>4</v>
      </c>
      <c r="O189" s="2">
        <v>1</v>
      </c>
      <c r="X189" s="2">
        <f>SUM(G189:W189)</f>
        <v>5</v>
      </c>
    </row>
    <row r="196" spans="2:25" x14ac:dyDescent="0.25">
      <c r="B196" s="2" t="s">
        <v>13</v>
      </c>
      <c r="C196" s="2" t="s">
        <v>47</v>
      </c>
      <c r="D196" s="2" t="s">
        <v>6</v>
      </c>
      <c r="E196" s="4">
        <v>125</v>
      </c>
      <c r="F196" s="4">
        <f>E196*X196</f>
        <v>625</v>
      </c>
      <c r="G196" s="2">
        <v>4</v>
      </c>
      <c r="H196" s="2">
        <v>1</v>
      </c>
      <c r="X196" s="2">
        <f>SUM(G196:W196)</f>
        <v>5</v>
      </c>
      <c r="Y196" t="s">
        <v>48</v>
      </c>
    </row>
    <row r="203" spans="2:25" x14ac:dyDescent="0.25">
      <c r="B203" s="2" t="s">
        <v>13</v>
      </c>
      <c r="C203" s="2" t="s">
        <v>49</v>
      </c>
      <c r="D203" s="2" t="s">
        <v>50</v>
      </c>
      <c r="E203" s="4">
        <v>125</v>
      </c>
      <c r="F203" s="4">
        <f>E203*X203</f>
        <v>1500</v>
      </c>
      <c r="I203" s="2">
        <v>3</v>
      </c>
      <c r="N203" s="2">
        <v>3</v>
      </c>
      <c r="O203" s="2">
        <v>1</v>
      </c>
      <c r="P203" s="2">
        <v>2</v>
      </c>
      <c r="Q203" s="2">
        <v>2</v>
      </c>
      <c r="R203" s="2">
        <v>1</v>
      </c>
      <c r="X203" s="2">
        <f>SUM(G203:W203)</f>
        <v>12</v>
      </c>
    </row>
    <row r="212" spans="2:24" x14ac:dyDescent="0.25">
      <c r="B212" s="2" t="s">
        <v>13</v>
      </c>
      <c r="C212" s="2" t="s">
        <v>53</v>
      </c>
      <c r="D212" s="2" t="s">
        <v>52</v>
      </c>
      <c r="E212" s="4">
        <v>115</v>
      </c>
      <c r="F212" s="4">
        <f>E212*X212</f>
        <v>3335</v>
      </c>
      <c r="H212" s="2">
        <v>8</v>
      </c>
      <c r="I212" s="2">
        <v>5</v>
      </c>
      <c r="J212" s="2">
        <v>7</v>
      </c>
      <c r="L212" s="2">
        <v>3</v>
      </c>
      <c r="M212" s="2">
        <v>4</v>
      </c>
      <c r="N212" s="2">
        <v>1</v>
      </c>
      <c r="O212" s="2">
        <v>1</v>
      </c>
      <c r="X212" s="2">
        <f>SUM(G212:W212)</f>
        <v>29</v>
      </c>
    </row>
    <row r="220" spans="2:24" x14ac:dyDescent="0.25">
      <c r="B220" s="2" t="s">
        <v>13</v>
      </c>
      <c r="C220" s="2" t="s">
        <v>51</v>
      </c>
      <c r="D220" s="2" t="s">
        <v>50</v>
      </c>
      <c r="E220" s="4">
        <v>135</v>
      </c>
      <c r="F220" s="4">
        <f>E220*X220</f>
        <v>405</v>
      </c>
      <c r="M220" s="2">
        <v>1</v>
      </c>
      <c r="N220" s="2">
        <v>1</v>
      </c>
      <c r="O220" s="2">
        <v>1</v>
      </c>
      <c r="X220" s="2">
        <f>SUM(G220:W220)</f>
        <v>3</v>
      </c>
    </row>
    <row r="226" spans="2:24" x14ac:dyDescent="0.25">
      <c r="B226" s="2" t="s">
        <v>13</v>
      </c>
      <c r="C226" s="2" t="s">
        <v>54</v>
      </c>
      <c r="D226" s="2" t="s">
        <v>55</v>
      </c>
      <c r="E226" s="4">
        <v>125</v>
      </c>
      <c r="F226" s="4">
        <f>E226*X226</f>
        <v>250</v>
      </c>
      <c r="G226" s="2">
        <v>1</v>
      </c>
      <c r="Q226" s="2">
        <v>1</v>
      </c>
      <c r="X226" s="2">
        <f>SUM(G226:W226)</f>
        <v>2</v>
      </c>
    </row>
    <row r="232" spans="2:24" x14ac:dyDescent="0.25">
      <c r="B232" s="2" t="s">
        <v>13</v>
      </c>
      <c r="C232" s="2" t="s">
        <v>54</v>
      </c>
      <c r="D232" s="2" t="s">
        <v>56</v>
      </c>
      <c r="E232" s="4">
        <v>125</v>
      </c>
      <c r="F232" s="4">
        <f>E232*X232</f>
        <v>250</v>
      </c>
      <c r="Q232" s="2">
        <v>2</v>
      </c>
      <c r="X232" s="2">
        <f>SUM(G232:W232)</f>
        <v>2</v>
      </c>
    </row>
    <row r="239" spans="2:24" x14ac:dyDescent="0.25">
      <c r="B239" s="2" t="s">
        <v>13</v>
      </c>
      <c r="C239" s="2" t="s">
        <v>57</v>
      </c>
      <c r="D239" s="2" t="s">
        <v>6</v>
      </c>
      <c r="E239" s="4">
        <v>115</v>
      </c>
      <c r="F239" s="4">
        <f>E239*X239</f>
        <v>1610</v>
      </c>
      <c r="G239" s="2">
        <v>3</v>
      </c>
      <c r="H239" s="2">
        <v>2</v>
      </c>
      <c r="I239" s="2">
        <v>1</v>
      </c>
      <c r="J239" s="2">
        <v>3</v>
      </c>
      <c r="L239" s="2">
        <v>2</v>
      </c>
      <c r="M239" s="2">
        <v>1</v>
      </c>
      <c r="N239" s="2">
        <v>2</v>
      </c>
      <c r="X239" s="2">
        <f>SUM(G239:W239)</f>
        <v>14</v>
      </c>
    </row>
    <row r="247" spans="2:24" x14ac:dyDescent="0.25">
      <c r="B247" s="2" t="s">
        <v>13</v>
      </c>
      <c r="C247" s="2" t="s">
        <v>58</v>
      </c>
      <c r="D247" s="2" t="s">
        <v>6</v>
      </c>
      <c r="E247" s="4">
        <v>185</v>
      </c>
      <c r="F247" s="4">
        <f>E247*X247</f>
        <v>1295</v>
      </c>
      <c r="G247" s="2">
        <v>1</v>
      </c>
      <c r="H247" s="2">
        <v>1</v>
      </c>
      <c r="I247" s="2">
        <v>3</v>
      </c>
      <c r="J247" s="2">
        <v>1</v>
      </c>
      <c r="M247" s="2">
        <v>1</v>
      </c>
      <c r="X247" s="2">
        <f>SUM(G247:W247)</f>
        <v>7</v>
      </c>
    </row>
    <row r="254" spans="2:24" x14ac:dyDescent="0.25">
      <c r="C254" s="2" t="s">
        <v>58</v>
      </c>
      <c r="D254" s="2" t="s">
        <v>85</v>
      </c>
      <c r="E254" s="4">
        <v>185</v>
      </c>
      <c r="F254" s="4">
        <f>E254*X254</f>
        <v>1665</v>
      </c>
      <c r="H254" s="2">
        <v>1</v>
      </c>
      <c r="I254" s="2">
        <v>1</v>
      </c>
      <c r="J254" s="2">
        <v>3</v>
      </c>
      <c r="L254" s="2">
        <v>1</v>
      </c>
      <c r="M254" s="2">
        <v>1</v>
      </c>
      <c r="N254" s="2">
        <v>1</v>
      </c>
      <c r="O254" s="2">
        <v>1</v>
      </c>
      <c r="X254" s="2">
        <f>SUM(G254:W254)</f>
        <v>9</v>
      </c>
    </row>
    <row r="255" spans="2:24" x14ac:dyDescent="0.25">
      <c r="C255" s="2" t="s">
        <v>58</v>
      </c>
      <c r="D255" s="2" t="s">
        <v>84</v>
      </c>
      <c r="E255" s="4">
        <v>185</v>
      </c>
      <c r="F255" s="4">
        <f>E255*X255</f>
        <v>555</v>
      </c>
      <c r="L255" s="2">
        <v>1</v>
      </c>
      <c r="M255" s="2">
        <v>1</v>
      </c>
      <c r="N255" s="2">
        <v>1</v>
      </c>
      <c r="X255" s="2">
        <f>SUM(G255:W255)</f>
        <v>3</v>
      </c>
    </row>
    <row r="257" spans="2:25" x14ac:dyDescent="0.25">
      <c r="B257" s="2" t="s">
        <v>13</v>
      </c>
      <c r="C257" s="2" t="s">
        <v>31</v>
      </c>
      <c r="D257" s="2" t="s">
        <v>50</v>
      </c>
      <c r="E257" s="4">
        <v>165</v>
      </c>
      <c r="F257" s="4">
        <f>E257*X257</f>
        <v>1485</v>
      </c>
      <c r="G257" s="2">
        <v>4</v>
      </c>
      <c r="H257" s="2">
        <v>3</v>
      </c>
      <c r="L257" s="2">
        <v>1</v>
      </c>
      <c r="M257" s="2">
        <v>1</v>
      </c>
      <c r="X257" s="2">
        <f>SUM(G257:W257)</f>
        <v>9</v>
      </c>
    </row>
    <row r="264" spans="2:25" x14ac:dyDescent="0.25">
      <c r="B264" s="2" t="s">
        <v>13</v>
      </c>
      <c r="C264" s="2" t="s">
        <v>59</v>
      </c>
      <c r="D264" s="2" t="s">
        <v>50</v>
      </c>
      <c r="E264" s="4">
        <v>142</v>
      </c>
      <c r="F264" s="4">
        <f>E264*X264</f>
        <v>568</v>
      </c>
      <c r="I264" s="2">
        <v>2</v>
      </c>
      <c r="M264" s="2">
        <v>2</v>
      </c>
      <c r="X264" s="2">
        <f>SUM(G264:W264)</f>
        <v>4</v>
      </c>
      <c r="Y264" t="s">
        <v>60</v>
      </c>
    </row>
    <row r="272" spans="2:25" x14ac:dyDescent="0.25">
      <c r="B272" s="2" t="s">
        <v>13</v>
      </c>
      <c r="C272" s="2" t="s">
        <v>61</v>
      </c>
      <c r="D272" s="2" t="s">
        <v>50</v>
      </c>
      <c r="E272" s="4">
        <v>125</v>
      </c>
      <c r="F272" s="4">
        <f>E272*X272</f>
        <v>1250</v>
      </c>
      <c r="I272" s="2">
        <v>1</v>
      </c>
      <c r="J272" s="2">
        <v>1</v>
      </c>
      <c r="L272" s="2">
        <v>2</v>
      </c>
      <c r="M272" s="2">
        <v>2</v>
      </c>
      <c r="N272" s="2">
        <v>1</v>
      </c>
      <c r="O272" s="2">
        <v>2</v>
      </c>
      <c r="P272" s="2">
        <v>1</v>
      </c>
      <c r="X272" s="2">
        <f>SUM(G272:W272)</f>
        <v>10</v>
      </c>
    </row>
    <row r="280" spans="2:25" x14ac:dyDescent="0.25">
      <c r="B280" s="2" t="s">
        <v>13</v>
      </c>
      <c r="C280" s="2" t="s">
        <v>61</v>
      </c>
      <c r="D280" s="2" t="s">
        <v>90</v>
      </c>
      <c r="E280" s="4">
        <v>125</v>
      </c>
      <c r="F280" s="4">
        <f>E280*X280</f>
        <v>1000</v>
      </c>
      <c r="G280" s="2">
        <v>3</v>
      </c>
      <c r="H280" s="2">
        <v>1</v>
      </c>
      <c r="J280" s="2">
        <v>2</v>
      </c>
      <c r="L280" s="2">
        <v>2</v>
      </c>
      <c r="X280" s="2">
        <f>SUM(G280:W280)</f>
        <v>8</v>
      </c>
    </row>
    <row r="281" spans="2:25" x14ac:dyDescent="0.25">
      <c r="C281" s="2" t="s">
        <v>61</v>
      </c>
      <c r="D281" s="2" t="s">
        <v>9</v>
      </c>
      <c r="E281" s="4">
        <v>125</v>
      </c>
      <c r="F281" s="4">
        <f>E281*X281</f>
        <v>750</v>
      </c>
      <c r="I281" s="2">
        <v>1</v>
      </c>
      <c r="J281" s="2">
        <v>3</v>
      </c>
      <c r="N281" s="2">
        <v>1</v>
      </c>
      <c r="P281" s="2">
        <v>1</v>
      </c>
      <c r="X281" s="2">
        <f>SUM(G281:W281)</f>
        <v>6</v>
      </c>
      <c r="Y281" t="s">
        <v>94</v>
      </c>
    </row>
    <row r="283" spans="2:25" x14ac:dyDescent="0.25">
      <c r="B283" s="2" t="s">
        <v>13</v>
      </c>
      <c r="C283" s="2" t="s">
        <v>62</v>
      </c>
      <c r="D283" s="2" t="s">
        <v>63</v>
      </c>
      <c r="E283" s="4">
        <v>145</v>
      </c>
      <c r="F283" s="4">
        <f>E283*X283</f>
        <v>725</v>
      </c>
      <c r="J283" s="2">
        <v>1</v>
      </c>
      <c r="L283" s="2">
        <v>1</v>
      </c>
      <c r="M283" s="2">
        <v>1</v>
      </c>
      <c r="N283" s="2">
        <v>1</v>
      </c>
      <c r="P283" s="2">
        <v>1</v>
      </c>
      <c r="X283" s="2">
        <f>SUM(G283:W283)</f>
        <v>5</v>
      </c>
    </row>
    <row r="291" spans="2:25" x14ac:dyDescent="0.25">
      <c r="B291" s="2" t="s">
        <v>13</v>
      </c>
      <c r="C291" s="2" t="s">
        <v>62</v>
      </c>
      <c r="D291" s="2" t="s">
        <v>84</v>
      </c>
      <c r="E291" s="4">
        <v>145</v>
      </c>
      <c r="F291" s="4">
        <f>E291*X291</f>
        <v>580</v>
      </c>
      <c r="H291" s="2">
        <v>1</v>
      </c>
      <c r="J291" s="2">
        <v>1</v>
      </c>
      <c r="M291" s="2">
        <v>1</v>
      </c>
      <c r="N291" s="2">
        <v>1</v>
      </c>
      <c r="X291" s="2">
        <f>SUM(G291:W291)</f>
        <v>4</v>
      </c>
    </row>
    <row r="292" spans="2:25" x14ac:dyDescent="0.25">
      <c r="B292" s="2" t="s">
        <v>13</v>
      </c>
      <c r="C292" s="2" t="s">
        <v>62</v>
      </c>
      <c r="D292" s="2" t="s">
        <v>86</v>
      </c>
      <c r="E292" s="4">
        <v>145</v>
      </c>
      <c r="F292" s="4">
        <f>E292*X292</f>
        <v>2175</v>
      </c>
      <c r="H292" s="2">
        <v>2</v>
      </c>
      <c r="I292" s="2">
        <v>1</v>
      </c>
      <c r="L292" s="2">
        <v>2</v>
      </c>
      <c r="M292" s="2">
        <v>1</v>
      </c>
      <c r="N292" s="2">
        <v>1</v>
      </c>
      <c r="O292" s="2">
        <v>4</v>
      </c>
      <c r="P292" s="2">
        <v>2</v>
      </c>
      <c r="Q292" s="2">
        <v>2</v>
      </c>
      <c r="X292" s="2">
        <f>SUM(G292:W292)</f>
        <v>15</v>
      </c>
    </row>
    <row r="294" spans="2:25" x14ac:dyDescent="0.25">
      <c r="B294" s="2" t="s">
        <v>13</v>
      </c>
      <c r="C294" s="2" t="s">
        <v>64</v>
      </c>
      <c r="D294" s="2" t="s">
        <v>65</v>
      </c>
      <c r="E294" s="4">
        <v>160</v>
      </c>
      <c r="F294" s="4">
        <f>E294*X294</f>
        <v>1600</v>
      </c>
      <c r="G294" s="2">
        <v>2</v>
      </c>
      <c r="H294" s="2">
        <v>1</v>
      </c>
      <c r="I294" s="2">
        <v>1</v>
      </c>
      <c r="L294" s="2">
        <v>1</v>
      </c>
      <c r="M294" s="2">
        <v>4</v>
      </c>
      <c r="O294" s="2">
        <v>1</v>
      </c>
      <c r="X294" s="2">
        <f>SUM(G294:W294)</f>
        <v>10</v>
      </c>
    </row>
    <row r="296" spans="2:25" x14ac:dyDescent="0.25">
      <c r="C296"/>
      <c r="E296" s="2"/>
      <c r="F296" s="2"/>
      <c r="G296" s="4"/>
      <c r="Y296" s="2"/>
    </row>
    <row r="299" spans="2:25" x14ac:dyDescent="0.25">
      <c r="B299" s="2" t="s">
        <v>13</v>
      </c>
      <c r="C299" s="2" t="s">
        <v>64</v>
      </c>
      <c r="D299" s="2" t="s">
        <v>6</v>
      </c>
      <c r="E299" s="4">
        <v>175</v>
      </c>
      <c r="F299" s="4">
        <f>E299*X299</f>
        <v>1750</v>
      </c>
      <c r="G299" s="2">
        <v>3</v>
      </c>
      <c r="H299" s="2">
        <v>3</v>
      </c>
      <c r="I299" s="2">
        <v>1</v>
      </c>
      <c r="J299" s="2">
        <v>1</v>
      </c>
      <c r="M299" s="2">
        <v>1</v>
      </c>
      <c r="N299" s="2">
        <v>1</v>
      </c>
      <c r="X299" s="2">
        <f>SUM(G299:W299)</f>
        <v>10</v>
      </c>
    </row>
    <row r="306" spans="2:25" x14ac:dyDescent="0.25">
      <c r="B306" s="2" t="s">
        <v>13</v>
      </c>
      <c r="C306" s="2" t="s">
        <v>64</v>
      </c>
      <c r="D306" s="2" t="s">
        <v>6</v>
      </c>
      <c r="E306" s="4">
        <v>175</v>
      </c>
      <c r="F306" s="4">
        <f>E306*X306</f>
        <v>2450</v>
      </c>
      <c r="H306" s="2">
        <v>2</v>
      </c>
      <c r="I306" s="2">
        <v>3</v>
      </c>
      <c r="J306" s="2">
        <v>3</v>
      </c>
      <c r="M306" s="2">
        <v>5</v>
      </c>
      <c r="O306" s="2">
        <v>1</v>
      </c>
      <c r="X306" s="2">
        <f>SUM(G306:W306)</f>
        <v>14</v>
      </c>
    </row>
    <row r="307" spans="2:25" x14ac:dyDescent="0.25">
      <c r="B307" s="2" t="s">
        <v>13</v>
      </c>
      <c r="C307" s="2" t="s">
        <v>64</v>
      </c>
      <c r="D307" s="2" t="s">
        <v>9</v>
      </c>
      <c r="E307" s="4">
        <v>175</v>
      </c>
      <c r="F307" s="4">
        <f>E307*X307</f>
        <v>4900</v>
      </c>
      <c r="H307" s="2">
        <v>5</v>
      </c>
      <c r="I307" s="2">
        <v>4</v>
      </c>
      <c r="J307" s="2">
        <v>3</v>
      </c>
      <c r="L307" s="2">
        <v>9</v>
      </c>
      <c r="M307" s="2">
        <v>5</v>
      </c>
      <c r="N307" s="2">
        <v>2</v>
      </c>
      <c r="X307" s="2">
        <f>SUM(G307:W307)</f>
        <v>28</v>
      </c>
      <c r="Y307" t="s">
        <v>87</v>
      </c>
    </row>
    <row r="308" spans="2:25" x14ac:dyDescent="0.25">
      <c r="B308" s="2" t="s">
        <v>13</v>
      </c>
      <c r="C308" s="2" t="s">
        <v>64</v>
      </c>
      <c r="D308" s="2" t="s">
        <v>39</v>
      </c>
      <c r="E308" s="4">
        <v>175</v>
      </c>
      <c r="F308" s="4">
        <f>E308*X308</f>
        <v>175</v>
      </c>
      <c r="J308" s="2">
        <v>1</v>
      </c>
      <c r="X308" s="2">
        <f>SUM(G308:W308)</f>
        <v>1</v>
      </c>
    </row>
    <row r="310" spans="2:25" x14ac:dyDescent="0.25">
      <c r="B310" s="2" t="s">
        <v>13</v>
      </c>
      <c r="C310" s="2" t="s">
        <v>15</v>
      </c>
      <c r="D310" s="2" t="s">
        <v>65</v>
      </c>
      <c r="E310" s="4">
        <v>125</v>
      </c>
      <c r="F310" s="4">
        <f>E310*X310</f>
        <v>750</v>
      </c>
      <c r="H310" s="2">
        <v>4</v>
      </c>
      <c r="I310" s="2">
        <v>1</v>
      </c>
      <c r="J310" s="2">
        <v>1</v>
      </c>
      <c r="X310" s="2">
        <f>SUM(G310:W310)</f>
        <v>6</v>
      </c>
      <c r="Y310" t="s">
        <v>66</v>
      </c>
    </row>
    <row r="317" spans="2:25" x14ac:dyDescent="0.25">
      <c r="B317" s="2" t="s">
        <v>5</v>
      </c>
      <c r="C317" s="2" t="s">
        <v>67</v>
      </c>
      <c r="D317" s="2" t="s">
        <v>28</v>
      </c>
      <c r="E317" s="4">
        <v>180</v>
      </c>
      <c r="F317" s="4">
        <f>E317*X317</f>
        <v>2700</v>
      </c>
      <c r="O317" s="2">
        <v>1</v>
      </c>
      <c r="P317" s="2">
        <v>1</v>
      </c>
      <c r="Q317" s="2">
        <v>4</v>
      </c>
      <c r="R317" s="2">
        <v>4</v>
      </c>
      <c r="S317" s="2">
        <v>2</v>
      </c>
      <c r="T317" s="2">
        <v>3</v>
      </c>
      <c r="X317" s="2">
        <f>SUM(G317:W317)</f>
        <v>15</v>
      </c>
    </row>
    <row r="326" spans="2:25" x14ac:dyDescent="0.25">
      <c r="B326" s="2" t="s">
        <v>13</v>
      </c>
      <c r="C326" s="2" t="s">
        <v>68</v>
      </c>
      <c r="D326" s="2" t="s">
        <v>27</v>
      </c>
      <c r="E326" s="4">
        <v>135</v>
      </c>
      <c r="F326" s="4">
        <f>E326*X326</f>
        <v>4860</v>
      </c>
      <c r="G326" s="2">
        <v>3</v>
      </c>
      <c r="H326" s="2">
        <v>2</v>
      </c>
      <c r="I326" s="2">
        <v>14</v>
      </c>
      <c r="J326" s="2">
        <v>6</v>
      </c>
      <c r="L326" s="2">
        <v>5</v>
      </c>
      <c r="M326" s="2">
        <v>4</v>
      </c>
      <c r="N326" s="2">
        <v>2</v>
      </c>
      <c r="X326" s="2">
        <f>SUM(G326:W326)</f>
        <v>36</v>
      </c>
      <c r="Y326" t="s">
        <v>83</v>
      </c>
    </row>
    <row r="334" spans="2:25" x14ac:dyDescent="0.25">
      <c r="B334" s="2" t="s">
        <v>13</v>
      </c>
      <c r="C334" s="2" t="s">
        <v>69</v>
      </c>
      <c r="D334" s="2" t="s">
        <v>90</v>
      </c>
      <c r="E334" s="4">
        <v>135</v>
      </c>
      <c r="F334" s="4">
        <f>E334*X334</f>
        <v>540</v>
      </c>
      <c r="G334" s="2">
        <v>1</v>
      </c>
      <c r="I334" s="2">
        <v>2</v>
      </c>
      <c r="L334" s="2">
        <v>1</v>
      </c>
      <c r="X334" s="2">
        <f>SUM(G334:W334)</f>
        <v>4</v>
      </c>
      <c r="Y334" t="s">
        <v>91</v>
      </c>
    </row>
    <row r="335" spans="2:25" x14ac:dyDescent="0.25">
      <c r="B335" s="2" t="s">
        <v>13</v>
      </c>
      <c r="C335" s="2" t="s">
        <v>69</v>
      </c>
      <c r="D335" s="2" t="s">
        <v>9</v>
      </c>
      <c r="E335" s="4">
        <v>135</v>
      </c>
      <c r="F335" s="4">
        <f>E335*X335</f>
        <v>4725</v>
      </c>
      <c r="H335" s="2">
        <v>6</v>
      </c>
      <c r="I335" s="2">
        <v>5</v>
      </c>
      <c r="J335" s="2">
        <v>5</v>
      </c>
      <c r="L335" s="2">
        <v>4</v>
      </c>
      <c r="M335" s="2">
        <v>8</v>
      </c>
      <c r="N335" s="2">
        <v>2</v>
      </c>
      <c r="O335" s="2">
        <v>4</v>
      </c>
      <c r="P335" s="2">
        <v>1</v>
      </c>
      <c r="X335" s="2">
        <f>SUM(G335:W335)</f>
        <v>35</v>
      </c>
      <c r="Y335" t="s">
        <v>92</v>
      </c>
    </row>
    <row r="343" spans="2:25" x14ac:dyDescent="0.25">
      <c r="B343" s="2" t="s">
        <v>5</v>
      </c>
      <c r="C343" s="2" t="s">
        <v>70</v>
      </c>
      <c r="D343" s="2" t="s">
        <v>6</v>
      </c>
      <c r="E343" s="4">
        <v>145</v>
      </c>
      <c r="F343" s="4">
        <f>E343*X343</f>
        <v>2175</v>
      </c>
      <c r="N343" s="2">
        <v>3</v>
      </c>
      <c r="O343" s="2">
        <v>2</v>
      </c>
      <c r="P343" s="2">
        <v>1</v>
      </c>
      <c r="Q343" s="2">
        <v>3</v>
      </c>
      <c r="R343" s="2">
        <v>1</v>
      </c>
      <c r="S343" s="2">
        <v>3</v>
      </c>
      <c r="T343" s="2">
        <v>1</v>
      </c>
      <c r="U343" s="2">
        <v>1</v>
      </c>
      <c r="X343" s="2">
        <f>SUM(G343:W343)</f>
        <v>15</v>
      </c>
    </row>
    <row r="351" spans="2:25" x14ac:dyDescent="0.25">
      <c r="B351" s="2" t="s">
        <v>5</v>
      </c>
      <c r="C351" s="2" t="s">
        <v>70</v>
      </c>
      <c r="D351" s="2" t="s">
        <v>71</v>
      </c>
      <c r="E351" s="4">
        <v>145</v>
      </c>
      <c r="F351" s="4">
        <f>E351*X351</f>
        <v>435</v>
      </c>
      <c r="O351" s="2">
        <v>1</v>
      </c>
      <c r="T351" s="2">
        <v>2</v>
      </c>
      <c r="X351" s="2">
        <f>SUM(G351:W351)</f>
        <v>3</v>
      </c>
      <c r="Y351" t="s">
        <v>72</v>
      </c>
    </row>
    <row r="353" spans="2:24" x14ac:dyDescent="0.25">
      <c r="B353" s="2" t="s">
        <v>13</v>
      </c>
      <c r="C353" s="2" t="s">
        <v>74</v>
      </c>
      <c r="D353" s="2" t="s">
        <v>73</v>
      </c>
      <c r="E353" s="4">
        <v>209</v>
      </c>
      <c r="F353" s="4">
        <f>E353*X353</f>
        <v>1045</v>
      </c>
      <c r="J353" s="2">
        <v>2</v>
      </c>
      <c r="N353" s="2">
        <v>3</v>
      </c>
      <c r="X353" s="2">
        <f>SUM(G353:W353)</f>
        <v>5</v>
      </c>
    </row>
    <row r="359" spans="2:24" x14ac:dyDescent="0.25">
      <c r="B359" s="2" t="s">
        <v>13</v>
      </c>
      <c r="C359" s="2" t="s">
        <v>76</v>
      </c>
      <c r="D359" s="2" t="s">
        <v>77</v>
      </c>
      <c r="E359" s="4">
        <v>220</v>
      </c>
      <c r="F359" s="4">
        <f>E359*X359</f>
        <v>880</v>
      </c>
      <c r="I359" s="2">
        <v>1</v>
      </c>
      <c r="J359" s="2">
        <v>2</v>
      </c>
      <c r="P359" s="2">
        <v>1</v>
      </c>
      <c r="X359" s="2">
        <f>SUM(G359:W359)</f>
        <v>4</v>
      </c>
    </row>
    <row r="366" spans="2:24" x14ac:dyDescent="0.25">
      <c r="B366" s="2" t="s">
        <v>5</v>
      </c>
      <c r="C366" s="2" t="s">
        <v>78</v>
      </c>
      <c r="D366" s="2" t="s">
        <v>79</v>
      </c>
      <c r="E366" s="4">
        <v>220</v>
      </c>
      <c r="F366" s="4">
        <f>E366*X366</f>
        <v>220</v>
      </c>
      <c r="P366" s="2">
        <v>1</v>
      </c>
      <c r="X366" s="2">
        <f>SUM(G366:W366)</f>
        <v>1</v>
      </c>
    </row>
    <row r="368" spans="2:24" x14ac:dyDescent="0.25">
      <c r="B368" s="2" t="s">
        <v>13</v>
      </c>
      <c r="C368" s="2" t="s">
        <v>80</v>
      </c>
      <c r="D368" s="2" t="s">
        <v>81</v>
      </c>
      <c r="E368" s="4">
        <v>168</v>
      </c>
      <c r="F368" s="4">
        <f>E368*X368</f>
        <v>168</v>
      </c>
      <c r="I368" s="2">
        <v>1</v>
      </c>
      <c r="X368" s="2">
        <f>SUM(G368:W368)</f>
        <v>1</v>
      </c>
    </row>
    <row r="370" spans="2:24" x14ac:dyDescent="0.25">
      <c r="B370" s="2" t="s">
        <v>5</v>
      </c>
      <c r="C370" s="2" t="s">
        <v>75</v>
      </c>
      <c r="D370" s="2" t="s">
        <v>82</v>
      </c>
      <c r="E370" s="4">
        <v>185</v>
      </c>
      <c r="F370" s="4">
        <f>E370*X370</f>
        <v>925</v>
      </c>
      <c r="I370" s="2">
        <v>2</v>
      </c>
      <c r="P370" s="2">
        <v>3</v>
      </c>
      <c r="X370" s="2">
        <f>SUM(G370:W370)</f>
        <v>5</v>
      </c>
    </row>
    <row r="376" spans="2:24" x14ac:dyDescent="0.25">
      <c r="B376" s="2" t="s">
        <v>13</v>
      </c>
      <c r="C376" s="2" t="s">
        <v>88</v>
      </c>
      <c r="D376" s="2" t="s">
        <v>6</v>
      </c>
      <c r="E376" s="4">
        <v>95</v>
      </c>
      <c r="F376" s="4">
        <f>E376*X376</f>
        <v>1900</v>
      </c>
      <c r="H376" s="2">
        <v>6</v>
      </c>
      <c r="I376" s="2">
        <v>2</v>
      </c>
      <c r="J376" s="2">
        <v>4</v>
      </c>
      <c r="L376" s="2">
        <v>4</v>
      </c>
      <c r="M376" s="2">
        <v>1</v>
      </c>
      <c r="N376" s="2">
        <v>2</v>
      </c>
      <c r="O376" s="2">
        <v>1</v>
      </c>
      <c r="X376" s="2">
        <f>SUM(G376:W376)</f>
        <v>20</v>
      </c>
    </row>
    <row r="384" spans="2:24" x14ac:dyDescent="0.25">
      <c r="B384" s="2" t="s">
        <v>5</v>
      </c>
      <c r="C384" s="2" t="s">
        <v>89</v>
      </c>
      <c r="D384" s="2" t="s">
        <v>6</v>
      </c>
      <c r="E384" s="4">
        <v>115</v>
      </c>
      <c r="F384" s="4">
        <f>E384*X384</f>
        <v>2875</v>
      </c>
      <c r="N384" s="2">
        <v>3</v>
      </c>
      <c r="O384" s="2">
        <v>4</v>
      </c>
      <c r="P384" s="2">
        <v>6</v>
      </c>
      <c r="Q384" s="2">
        <v>1</v>
      </c>
      <c r="R384" s="2">
        <v>5</v>
      </c>
      <c r="T384" s="2">
        <v>4</v>
      </c>
      <c r="W384" s="2">
        <v>2</v>
      </c>
      <c r="X384" s="2">
        <f>SUM(G384:W384)</f>
        <v>25</v>
      </c>
    </row>
    <row r="390" spans="2:25" x14ac:dyDescent="0.25">
      <c r="B390" s="2" t="s">
        <v>13</v>
      </c>
      <c r="C390" s="2" t="s">
        <v>93</v>
      </c>
      <c r="D390" s="2" t="s">
        <v>6</v>
      </c>
      <c r="E390" s="4">
        <v>135</v>
      </c>
      <c r="F390" s="4">
        <f>E390*X390</f>
        <v>1620</v>
      </c>
      <c r="G390" s="2">
        <v>1</v>
      </c>
      <c r="H390" s="2">
        <v>4</v>
      </c>
      <c r="I390" s="2">
        <v>1</v>
      </c>
      <c r="J390" s="2">
        <v>2</v>
      </c>
      <c r="L390" s="2">
        <v>2</v>
      </c>
      <c r="M390" s="2">
        <v>1</v>
      </c>
      <c r="P390" s="2">
        <v>1</v>
      </c>
      <c r="X390" s="2">
        <f>SUM(G390:W390)</f>
        <v>12</v>
      </c>
      <c r="Y390" t="s">
        <v>94</v>
      </c>
    </row>
    <row r="397" spans="2:25" x14ac:dyDescent="0.25">
      <c r="B397" s="2" t="s">
        <v>13</v>
      </c>
      <c r="C397" s="2" t="s">
        <v>93</v>
      </c>
      <c r="D397" s="2" t="s">
        <v>9</v>
      </c>
      <c r="E397" s="4">
        <v>135</v>
      </c>
      <c r="F397" s="4">
        <f>E397*X397</f>
        <v>405</v>
      </c>
      <c r="G397" s="2">
        <v>3</v>
      </c>
      <c r="X397" s="2">
        <f>SUM(G397:W397)</f>
        <v>3</v>
      </c>
      <c r="Y397" t="s">
        <v>94</v>
      </c>
    </row>
    <row r="400" spans="2:25" x14ac:dyDescent="0.25">
      <c r="X400" s="6">
        <f>SUM(X1:X399)</f>
        <v>656</v>
      </c>
    </row>
    <row r="401" spans="4:6" x14ac:dyDescent="0.25">
      <c r="F401" s="4">
        <f>SUM(F2:F400)</f>
        <v>89145</v>
      </c>
    </row>
    <row r="403" spans="4:6" x14ac:dyDescent="0.25">
      <c r="D403" s="2" t="s">
        <v>96</v>
      </c>
      <c r="E403" s="4">
        <f>F401/X400</f>
        <v>135.89176829268294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2026-02-10T10:59:00Z</dcterms:created>
  <dcterms:modified xsi:type="dcterms:W3CDTF">2026-06-15T10:44:53Z</dcterms:modified>
  <cp:category/>
</cp:coreProperties>
</file>